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605"/>
  </bookViews>
  <sheets>
    <sheet name="Sheet1" sheetId="1" r:id="rId1"/>
  </sheets>
  <definedNames>
    <definedName name="_xlnm.Print_Titles" localSheetId="0">Sheet1!$1:$3</definedName>
    <definedName name="_xlnm.Print_Area" localSheetId="0">Sheet1!$A$1:$J$16</definedName>
  </definedNames>
  <calcPr calcId="144525"/>
</workbook>
</file>

<file path=xl/sharedStrings.xml><?xml version="1.0" encoding="utf-8"?>
<sst xmlns="http://schemas.openxmlformats.org/spreadsheetml/2006/main" count="62">
  <si>
    <t>附件</t>
  </si>
  <si>
    <t>2024年省级财政衔接推进乡村振兴补助资金分配表</t>
  </si>
  <si>
    <t>单位</t>
  </si>
  <si>
    <t>村（社区）</t>
  </si>
  <si>
    <t>项目名称</t>
  </si>
  <si>
    <t>项目类型</t>
  </si>
  <si>
    <t>建设内容及规模</t>
  </si>
  <si>
    <t>预算支出科目</t>
  </si>
  <si>
    <t xml:space="preserve">政府经济分类科目 </t>
  </si>
  <si>
    <t>省级资金（万元）</t>
  </si>
  <si>
    <t>上级文号</t>
  </si>
  <si>
    <t>备注</t>
  </si>
  <si>
    <t>区乡村振兴局</t>
  </si>
  <si>
    <t>雨露计划+培训</t>
  </si>
  <si>
    <t>就业帮扶</t>
  </si>
  <si>
    <t>按照《曲靖市乡村振兴局 曲靖市财政局转发云南省乡村振兴局 云南省财政厅关于探索脱贫人口高标准培训模式输送比亚迪公司就业的通知》（曲乡振联发〔2023〕5号）文件要求，2024年需再安排资金1万元。</t>
  </si>
  <si>
    <r>
      <rPr>
        <sz val="10"/>
        <rFont val="Times New Roman"/>
        <charset val="134"/>
      </rPr>
      <t>2130599—</t>
    </r>
    <r>
      <rPr>
        <sz val="10"/>
        <rFont val="宋体"/>
        <charset val="134"/>
      </rPr>
      <t>其他巩固脱贫衔接乡村振兴支出</t>
    </r>
  </si>
  <si>
    <r>
      <rPr>
        <sz val="10"/>
        <rFont val="Times New Roman"/>
        <charset val="134"/>
      </rPr>
      <t>50999—</t>
    </r>
    <r>
      <rPr>
        <sz val="10"/>
        <rFont val="宋体"/>
        <charset val="134"/>
      </rPr>
      <t>对个人和家庭补助</t>
    </r>
  </si>
  <si>
    <r>
      <rPr>
        <sz val="10"/>
        <color theme="1"/>
        <rFont val="宋体"/>
        <charset val="134"/>
      </rPr>
      <t>曲财农〔</t>
    </r>
    <r>
      <rPr>
        <sz val="10"/>
        <color theme="1"/>
        <rFont val="Times New Roman"/>
        <charset val="134"/>
      </rPr>
      <t>2024</t>
    </r>
    <r>
      <rPr>
        <sz val="10"/>
        <color theme="1"/>
        <rFont val="宋体"/>
        <charset val="134"/>
      </rPr>
      <t>〕32号</t>
    </r>
  </si>
  <si>
    <t>2024年春季学期雨露计划项目</t>
  </si>
  <si>
    <t>教育帮扶</t>
  </si>
  <si>
    <t>对全区符合标准的479名困难学生进行补助。补助标准：2024年春季学期接受全日制普通大专、高职院校、技师学院、职业本科院校等高等职业教育的补助标准不低于5000元/人/年，接受全日制普通中专、技工院校中等职业教育的补助标准不低于4000元/人/年，接受全日制职业高中中等职业教育的补助标准为3000元/人/年。需安排资金111.6万元。</t>
  </si>
  <si>
    <t>曲财农〔2024〕32号</t>
  </si>
  <si>
    <t>小额贷款贴息项目</t>
  </si>
  <si>
    <t>产业发展</t>
  </si>
  <si>
    <t>计划安排资金为脱贫户及监测户发展产业提供金融政策支持，做到应贷尽贷，确保稳定增收。</t>
  </si>
  <si>
    <r>
      <rPr>
        <sz val="10"/>
        <rFont val="Times New Roman"/>
        <charset val="134"/>
      </rPr>
      <t>2130507—</t>
    </r>
    <r>
      <rPr>
        <sz val="10"/>
        <rFont val="宋体"/>
        <charset val="134"/>
      </rPr>
      <t>贷款奖励和贴息</t>
    </r>
  </si>
  <si>
    <t>区人社局</t>
  </si>
  <si>
    <t>脱贫劳动力省外务工交通补助项目</t>
  </si>
  <si>
    <t>按照脱贫人口（含监测对象）稳定在省外务工3个月以上进行交通补助的要求，补助标准1000元/人，再安排资金40万元。</t>
  </si>
  <si>
    <t>区农业农村局（曲靖市沾益区农林投资开发有限责任公司）</t>
  </si>
  <si>
    <t>花山街道</t>
  </si>
  <si>
    <t>花山农业产业园高标准育苗基地项目</t>
  </si>
  <si>
    <t>产业
发展</t>
  </si>
  <si>
    <t>1.温室大棚主体建设：搭建现代化标准联栋塑料棚膜温室18000m²，大棚肩高4m、顶高6m，含大棚基础，镀锌方管框架，外部安装塑料棚膜，温室顶窗和侧膜安装，内遮阳网及内遮黑安装；                                                 2.配套1000m³蓄水池，DN100供水管道PE管道2100m，挡雨棚200㎡，新建600㎡钢架仓库1个，配套用电设施，配电系统等，硬化基地内部道路及苗床18000㎡，铺设8cm碎石垫层、浇筑8cm混凝土路面；
3.育苗基地附属设施建设：建设全自动化配肥、灌溉系统，安装配肥桶、PH监测、肥水回收循环使用、自动化控制等系统设施设备，主要设备包括灌溉水泵8套、水泵配套的配电柜、五通道施肥机1套、自控电磁阀80套以及配套的控制线路、电源线路等。</t>
  </si>
  <si>
    <t>2130504－农村基础设施建设</t>
  </si>
  <si>
    <t>50302－基础设施建设</t>
  </si>
  <si>
    <t>区水务局</t>
  </si>
  <si>
    <t>白水镇</t>
  </si>
  <si>
    <t>白水镇尖山社区抗旱应急调水项目</t>
  </si>
  <si>
    <t>乡村建设</t>
  </si>
  <si>
    <t xml:space="preserve">1.在尖山社区海家哨村旁350m3水池前新建提水泵站1座；
2.泵房内安装立式不锈钢多级泵(AC190-30-3)2台；安装手机远程变频控制柜（55KW 双变频一控二）一台；
3.在新建泵站位置安装PE引水管道，安装引水管道。                                                               </t>
  </si>
  <si>
    <r>
      <rPr>
        <sz val="10"/>
        <color theme="1"/>
        <rFont val="Times New Roman"/>
        <charset val="134"/>
      </rPr>
      <t>2130504</t>
    </r>
    <r>
      <rPr>
        <sz val="10"/>
        <color theme="1"/>
        <rFont val="宋体"/>
        <charset val="134"/>
      </rPr>
      <t>－农村基础设施建设</t>
    </r>
  </si>
  <si>
    <r>
      <rPr>
        <sz val="10"/>
        <rFont val="Times New Roman"/>
        <charset val="134"/>
      </rPr>
      <t>50302</t>
    </r>
    <r>
      <rPr>
        <sz val="10"/>
        <rFont val="宋体"/>
        <charset val="134"/>
      </rPr>
      <t>－基础设施建设</t>
    </r>
  </si>
  <si>
    <t>白水镇白水、泉关、小塘、王官社区抗旱应急调水项目</t>
  </si>
  <si>
    <t xml:space="preserve">1.自海家哨泵站至新田河水库新建PE提水管道，管道设计流量0.093m3/s，管材为PE100-DN315-1.25MPa，管线总长1186m、单价480元/m，土方开挖1233m³，石方开挖130m³，土方回填1148m³。                                                                                                                                                 </t>
  </si>
  <si>
    <t>区发改局</t>
  </si>
  <si>
    <t>易地搬迁贴息项目</t>
  </si>
  <si>
    <t>其他</t>
  </si>
  <si>
    <t>易地搬迁贴息（市级下达的文件已明确用途）。</t>
  </si>
  <si>
    <r>
      <rPr>
        <sz val="10"/>
        <color theme="1"/>
        <rFont val="Times New Roman"/>
        <charset val="134"/>
      </rPr>
      <t>2130507</t>
    </r>
    <r>
      <rPr>
        <sz val="10"/>
        <color theme="1"/>
        <rFont val="宋体"/>
        <charset val="134"/>
      </rPr>
      <t>－贷款奖补和贴息</t>
    </r>
  </si>
  <si>
    <r>
      <rPr>
        <sz val="10"/>
        <rFont val="Times New Roman"/>
        <charset val="134"/>
      </rPr>
      <t>50299—</t>
    </r>
    <r>
      <rPr>
        <sz val="10"/>
        <rFont val="宋体"/>
        <charset val="134"/>
      </rPr>
      <t>其他商品和服务支出</t>
    </r>
  </si>
  <si>
    <t>区直单位小计</t>
  </si>
  <si>
    <t>西平街道</t>
  </si>
  <si>
    <t>西平街道九龙印象及萤火虫小镇旅游产业道路联通项目</t>
  </si>
  <si>
    <t xml:space="preserve">1.新建旅游产业道路1条1380m，均宽2.5m，厚0.25m，其中，路基挖方3952m³； 
2.特殊路基处理1952m³；                                                                                                                                           3.片石挡墙和沟渠支砌1117m³；                                                                                                                                                       4.道路安防工程380m；                                                                                                                                                   5.级配碎（砾）石基层4683㎡；                                                                                                                                     6.水泥混凝土4446㎡；                                                                                                                                                        7.圆管涵：φ0.8m，长12m；                                                                                                                                                   8.警示柱80根，需资金1.04万元，警示标志牌2块；                                                                                                 </t>
  </si>
  <si>
    <t>2130505－生产发展</t>
  </si>
  <si>
    <t>播乐乡</t>
  </si>
  <si>
    <t>播乐乡新田河水库抗旱应急保供水工程水泵房建设及自动化提水系统安装项目</t>
  </si>
  <si>
    <t>1.新建初滤池为矩形，池长7.4m，池宽4.5m，池高3m，采用C25钢筋砼结构；                                         
2.安装水泵型号为150S100A，当扬程为88m时,流量144m³/h，电机功率55kw；                                        
3.新建7.7×4.8抽水泵房。</t>
  </si>
  <si>
    <t>小计</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</si>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</sst>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6"/>
      <color theme="1"/>
      <name val="方正黑体_GBK"/>
      <charset val="134"/>
    </font>
    <font>
      <sz val="24"/>
      <color theme="1"/>
      <name val="方正小标宋_GBK"/>
      <charset val="134"/>
    </font>
    <font>
      <b/>
      <sz val="10"/>
      <color theme="1"/>
      <name val="Times New Roman"/>
      <charset val="134"/>
    </font>
    <font>
      <b/>
      <sz val="10"/>
      <color theme="1"/>
      <name val="宋体"/>
      <charset val="134"/>
    </font>
    <font>
      <b/>
      <sz val="10"/>
      <name val="Times New Roman"/>
      <charset val="134"/>
    </font>
    <font>
      <sz val="10"/>
      <color theme="1"/>
      <name val="宋体"/>
      <charset val="134"/>
    </font>
    <font>
      <sz val="10"/>
      <color rgb="FF000000"/>
      <name val="宋体"/>
      <charset val="0"/>
    </font>
    <font>
      <sz val="10"/>
      <color rgb="FF000000"/>
      <name val="宋体"/>
      <charset val="134"/>
    </font>
    <font>
      <sz val="10"/>
      <name val="Times New Roman"/>
      <charset val="134"/>
    </font>
    <font>
      <sz val="10"/>
      <color theme="1"/>
      <name val="Times New Roman"/>
      <charset val="134"/>
    </font>
    <font>
      <sz val="10"/>
      <color theme="1"/>
      <name val="宋体"/>
      <charset val="134"/>
      <scheme val="minor"/>
    </font>
    <font>
      <b/>
      <sz val="11"/>
      <color theme="1"/>
      <name val="宋体"/>
      <charset val="134"/>
      <scheme val="minor"/>
    </font>
    <font>
      <sz val="11"/>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3" borderId="0" applyNumberFormat="0" applyBorder="0" applyAlignment="0" applyProtection="0">
      <alignment vertical="center"/>
    </xf>
    <xf numFmtId="0" fontId="29"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2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8" applyNumberFormat="0" applyFont="0" applyAlignment="0" applyProtection="0">
      <alignment vertical="center"/>
    </xf>
    <xf numFmtId="0" fontId="22" fillId="19"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6" applyNumberFormat="0" applyFill="0" applyAlignment="0" applyProtection="0">
      <alignment vertical="center"/>
    </xf>
    <xf numFmtId="0" fontId="16" fillId="0" borderId="6" applyNumberFormat="0" applyFill="0" applyAlignment="0" applyProtection="0">
      <alignment vertical="center"/>
    </xf>
    <xf numFmtId="0" fontId="22" fillId="25" borderId="0" applyNumberFormat="0" applyBorder="0" applyAlignment="0" applyProtection="0">
      <alignment vertical="center"/>
    </xf>
    <xf numFmtId="0" fontId="19" fillId="0" borderId="10" applyNumberFormat="0" applyFill="0" applyAlignment="0" applyProtection="0">
      <alignment vertical="center"/>
    </xf>
    <xf numFmtId="0" fontId="22" fillId="18" borderId="0" applyNumberFormat="0" applyBorder="0" applyAlignment="0" applyProtection="0">
      <alignment vertical="center"/>
    </xf>
    <xf numFmtId="0" fontId="23" fillId="12" borderId="7" applyNumberFormat="0" applyAlignment="0" applyProtection="0">
      <alignment vertical="center"/>
    </xf>
    <xf numFmtId="0" fontId="30" fillId="12" borderId="11" applyNumberFormat="0" applyAlignment="0" applyProtection="0">
      <alignment vertical="center"/>
    </xf>
    <xf numFmtId="0" fontId="15" fillId="4" borderId="5" applyNumberFormat="0" applyAlignment="0" applyProtection="0">
      <alignment vertical="center"/>
    </xf>
    <xf numFmtId="0" fontId="14" fillId="30" borderId="0" applyNumberFormat="0" applyBorder="0" applyAlignment="0" applyProtection="0">
      <alignment vertical="center"/>
    </xf>
    <xf numFmtId="0" fontId="22" fillId="16" borderId="0" applyNumberFormat="0" applyBorder="0" applyAlignment="0" applyProtection="0">
      <alignment vertical="center"/>
    </xf>
    <xf numFmtId="0" fontId="31" fillId="0" borderId="12" applyNumberFormat="0" applyFill="0" applyAlignment="0" applyProtection="0">
      <alignment vertical="center"/>
    </xf>
    <xf numFmtId="0" fontId="25" fillId="0" borderId="9" applyNumberFormat="0" applyFill="0" applyAlignment="0" applyProtection="0">
      <alignment vertical="center"/>
    </xf>
    <xf numFmtId="0" fontId="32" fillId="29" borderId="0" applyNumberFormat="0" applyBorder="0" applyAlignment="0" applyProtection="0">
      <alignment vertical="center"/>
    </xf>
    <xf numFmtId="0" fontId="28" fillId="17" borderId="0" applyNumberFormat="0" applyBorder="0" applyAlignment="0" applyProtection="0">
      <alignment vertical="center"/>
    </xf>
    <xf numFmtId="0" fontId="14" fillId="22" borderId="0" applyNumberFormat="0" applyBorder="0" applyAlignment="0" applyProtection="0">
      <alignment vertical="center"/>
    </xf>
    <xf numFmtId="0" fontId="22" fillId="11" borderId="0" applyNumberFormat="0" applyBorder="0" applyAlignment="0" applyProtection="0">
      <alignment vertical="center"/>
    </xf>
    <xf numFmtId="0" fontId="14" fillId="21"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4" fillId="7" borderId="0" applyNumberFormat="0" applyBorder="0" applyAlignment="0" applyProtection="0">
      <alignment vertical="center"/>
    </xf>
    <xf numFmtId="0" fontId="22" fillId="10" borderId="0" applyNumberFormat="0" applyBorder="0" applyAlignment="0" applyProtection="0">
      <alignment vertical="center"/>
    </xf>
    <xf numFmtId="0" fontId="22" fillId="15" borderId="0" applyNumberFormat="0" applyBorder="0" applyAlignment="0" applyProtection="0">
      <alignment vertical="center"/>
    </xf>
    <xf numFmtId="0" fontId="14" fillId="27" borderId="0" applyNumberFormat="0" applyBorder="0" applyAlignment="0" applyProtection="0">
      <alignment vertical="center"/>
    </xf>
    <xf numFmtId="0" fontId="14" fillId="6" borderId="0" applyNumberFormat="0" applyBorder="0" applyAlignment="0" applyProtection="0">
      <alignment vertical="center"/>
    </xf>
    <xf numFmtId="0" fontId="22" fillId="9" borderId="0" applyNumberFormat="0" applyBorder="0" applyAlignment="0" applyProtection="0">
      <alignment vertical="center"/>
    </xf>
    <xf numFmtId="0" fontId="14" fillId="2" borderId="0" applyNumberFormat="0" applyBorder="0" applyAlignment="0" applyProtection="0">
      <alignment vertical="center"/>
    </xf>
    <xf numFmtId="0" fontId="22" fillId="24" borderId="0" applyNumberFormat="0" applyBorder="0" applyAlignment="0" applyProtection="0">
      <alignment vertical="center"/>
    </xf>
    <xf numFmtId="0" fontId="22" fillId="14" borderId="0" applyNumberFormat="0" applyBorder="0" applyAlignment="0" applyProtection="0">
      <alignment vertical="center"/>
    </xf>
    <xf numFmtId="0" fontId="14"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1" xfId="0" applyFont="1" applyBorder="1" applyAlignment="1">
      <alignment horizontal="center" vertical="center" wrapText="1"/>
    </xf>
    <xf numFmtId="0" fontId="13"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tabSelected="1" view="pageBreakPreview" zoomScaleNormal="100" zoomScaleSheetLayoutView="100" workbookViewId="0">
      <selection activeCell="G5" sqref="G5"/>
    </sheetView>
  </sheetViews>
  <sheetFormatPr defaultColWidth="9" defaultRowHeight="13.5"/>
  <cols>
    <col min="1" max="1" width="11.8583333333333" style="1" customWidth="1"/>
    <col min="2" max="2" width="10.1333333333333" style="1" customWidth="1"/>
    <col min="3" max="3" width="23.1833333333333" style="2" customWidth="1"/>
    <col min="4" max="4" width="11.5" style="3" customWidth="1"/>
    <col min="5" max="5" width="53.8833333333333" style="1" customWidth="1"/>
    <col min="6" max="6" width="16" style="1" customWidth="1"/>
    <col min="7" max="7" width="17.5" style="1" customWidth="1"/>
    <col min="8" max="8" width="8.33333333333333" style="3" customWidth="1"/>
    <col min="9" max="9" width="17.7166666666667" style="1" customWidth="1"/>
    <col min="10" max="10" width="14.3833333333333" style="1" customWidth="1"/>
    <col min="11" max="16384" width="9" style="1"/>
  </cols>
  <sheetData>
    <row r="1" ht="20.25" spans="1:1">
      <c r="A1" s="4" t="s">
        <v>0</v>
      </c>
    </row>
    <row r="2" s="1" customFormat="1" ht="59" customHeight="1" spans="1:10">
      <c r="A2" s="5" t="s">
        <v>1</v>
      </c>
      <c r="B2" s="5"/>
      <c r="C2" s="6"/>
      <c r="D2" s="5"/>
      <c r="E2" s="5"/>
      <c r="F2" s="5"/>
      <c r="G2" s="5"/>
      <c r="H2" s="5"/>
      <c r="I2" s="5"/>
      <c r="J2" s="5"/>
    </row>
    <row r="3" s="1" customFormat="1" ht="31" customHeight="1" spans="1:10">
      <c r="A3" s="7" t="s">
        <v>2</v>
      </c>
      <c r="B3" s="8" t="s">
        <v>3</v>
      </c>
      <c r="C3" s="7" t="s">
        <v>4</v>
      </c>
      <c r="D3" s="8" t="s">
        <v>5</v>
      </c>
      <c r="E3" s="7" t="s">
        <v>6</v>
      </c>
      <c r="F3" s="9" t="s">
        <v>7</v>
      </c>
      <c r="G3" s="9" t="s">
        <v>8</v>
      </c>
      <c r="H3" s="10" t="s">
        <v>9</v>
      </c>
      <c r="I3" s="7" t="s">
        <v>10</v>
      </c>
      <c r="J3" s="9" t="s">
        <v>11</v>
      </c>
    </row>
    <row r="4" s="1" customFormat="1" ht="54" customHeight="1" spans="1:10">
      <c r="A4" s="11" t="s">
        <v>12</v>
      </c>
      <c r="B4" s="12"/>
      <c r="C4" s="13" t="s">
        <v>13</v>
      </c>
      <c r="D4" s="13" t="s">
        <v>14</v>
      </c>
      <c r="E4" s="14" t="s">
        <v>15</v>
      </c>
      <c r="F4" s="15" t="s">
        <v>16</v>
      </c>
      <c r="G4" s="15" t="s">
        <v>17</v>
      </c>
      <c r="H4" s="16">
        <v>1</v>
      </c>
      <c r="I4" s="26" t="s">
        <v>18</v>
      </c>
      <c r="J4" s="22"/>
    </row>
    <row r="5" s="1" customFormat="1" ht="75" customHeight="1" spans="1:10">
      <c r="A5" s="17"/>
      <c r="B5" s="12"/>
      <c r="C5" s="13" t="s">
        <v>19</v>
      </c>
      <c r="D5" s="13" t="s">
        <v>20</v>
      </c>
      <c r="E5" s="18" t="s">
        <v>21</v>
      </c>
      <c r="F5" s="15" t="s">
        <v>16</v>
      </c>
      <c r="G5" s="15" t="s">
        <v>17</v>
      </c>
      <c r="H5" s="16">
        <v>111.6</v>
      </c>
      <c r="I5" s="26" t="s">
        <v>22</v>
      </c>
      <c r="J5" s="22"/>
    </row>
    <row r="6" s="1" customFormat="1" ht="44" customHeight="1" spans="1:10">
      <c r="A6" s="19"/>
      <c r="B6" s="12"/>
      <c r="C6" s="13" t="s">
        <v>23</v>
      </c>
      <c r="D6" s="13" t="s">
        <v>24</v>
      </c>
      <c r="E6" s="18" t="s">
        <v>25</v>
      </c>
      <c r="F6" s="15" t="s">
        <v>26</v>
      </c>
      <c r="G6" s="15" t="s">
        <v>17</v>
      </c>
      <c r="H6" s="16">
        <v>90</v>
      </c>
      <c r="I6" s="26" t="s">
        <v>22</v>
      </c>
      <c r="J6" s="22"/>
    </row>
    <row r="7" s="1" customFormat="1" ht="44" customHeight="1" spans="1:10">
      <c r="A7" s="12" t="s">
        <v>27</v>
      </c>
      <c r="B7" s="12"/>
      <c r="C7" s="13" t="s">
        <v>28</v>
      </c>
      <c r="D7" s="13" t="s">
        <v>14</v>
      </c>
      <c r="E7" s="18" t="s">
        <v>29</v>
      </c>
      <c r="F7" s="15" t="s">
        <v>16</v>
      </c>
      <c r="G7" s="15" t="s">
        <v>17</v>
      </c>
      <c r="H7" s="16">
        <v>40</v>
      </c>
      <c r="I7" s="26" t="s">
        <v>22</v>
      </c>
      <c r="J7" s="22"/>
    </row>
    <row r="8" s="1" customFormat="1" ht="135" customHeight="1" spans="1:10">
      <c r="A8" s="12" t="s">
        <v>30</v>
      </c>
      <c r="B8" s="12" t="s">
        <v>31</v>
      </c>
      <c r="C8" s="13" t="s">
        <v>32</v>
      </c>
      <c r="D8" s="13" t="s">
        <v>33</v>
      </c>
      <c r="E8" s="20" t="s">
        <v>34</v>
      </c>
      <c r="F8" s="21" t="s">
        <v>35</v>
      </c>
      <c r="G8" s="21" t="s">
        <v>36</v>
      </c>
      <c r="H8" s="16">
        <v>393</v>
      </c>
      <c r="I8" s="26" t="s">
        <v>22</v>
      </c>
      <c r="J8" s="22"/>
    </row>
    <row r="9" s="1" customFormat="1" ht="60" customHeight="1" spans="1:10">
      <c r="A9" s="11" t="s">
        <v>37</v>
      </c>
      <c r="B9" s="12" t="s">
        <v>38</v>
      </c>
      <c r="C9" s="13" t="s">
        <v>39</v>
      </c>
      <c r="D9" s="13" t="s">
        <v>40</v>
      </c>
      <c r="E9" s="20" t="s">
        <v>41</v>
      </c>
      <c r="F9" s="16" t="s">
        <v>42</v>
      </c>
      <c r="G9" s="15" t="s">
        <v>43</v>
      </c>
      <c r="H9" s="16">
        <v>56</v>
      </c>
      <c r="I9" s="26" t="s">
        <v>22</v>
      </c>
      <c r="J9" s="22"/>
    </row>
    <row r="10" s="1" customFormat="1" ht="49" customHeight="1" spans="1:10">
      <c r="A10" s="17"/>
      <c r="B10" s="12" t="s">
        <v>38</v>
      </c>
      <c r="C10" s="13" t="s">
        <v>44</v>
      </c>
      <c r="D10" s="13" t="s">
        <v>40</v>
      </c>
      <c r="E10" s="20" t="s">
        <v>45</v>
      </c>
      <c r="F10" s="16" t="s">
        <v>42</v>
      </c>
      <c r="G10" s="15" t="s">
        <v>43</v>
      </c>
      <c r="H10" s="16">
        <v>54.56</v>
      </c>
      <c r="I10" s="26" t="s">
        <v>22</v>
      </c>
      <c r="J10" s="22"/>
    </row>
    <row r="11" s="1" customFormat="1" ht="36" customHeight="1" spans="1:10">
      <c r="A11" s="12" t="s">
        <v>46</v>
      </c>
      <c r="B11" s="12"/>
      <c r="C11" s="13" t="s">
        <v>47</v>
      </c>
      <c r="D11" s="13" t="s">
        <v>48</v>
      </c>
      <c r="E11" s="18" t="s">
        <v>49</v>
      </c>
      <c r="F11" s="16" t="s">
        <v>50</v>
      </c>
      <c r="G11" s="15" t="s">
        <v>51</v>
      </c>
      <c r="H11" s="16">
        <v>47</v>
      </c>
      <c r="I11" s="26" t="s">
        <v>22</v>
      </c>
      <c r="J11" s="22"/>
    </row>
    <row r="12" s="1" customFormat="1" ht="21" customHeight="1" spans="1:10">
      <c r="A12" s="12" t="s">
        <v>52</v>
      </c>
      <c r="B12" s="12"/>
      <c r="C12" s="12"/>
      <c r="D12" s="12"/>
      <c r="E12" s="12"/>
      <c r="F12" s="16"/>
      <c r="G12" s="15"/>
      <c r="H12" s="7">
        <f>SUM(H4:H11)</f>
        <v>793.16</v>
      </c>
      <c r="I12" s="26"/>
      <c r="J12" s="22"/>
    </row>
    <row r="13" s="1" customFormat="1" ht="120" customHeight="1" spans="1:10">
      <c r="A13" s="16" t="s">
        <v>53</v>
      </c>
      <c r="B13" s="12" t="s">
        <v>53</v>
      </c>
      <c r="C13" s="12" t="s">
        <v>54</v>
      </c>
      <c r="D13" s="12" t="s">
        <v>24</v>
      </c>
      <c r="E13" s="20" t="s">
        <v>55</v>
      </c>
      <c r="F13" s="21" t="s">
        <v>56</v>
      </c>
      <c r="G13" s="21" t="s">
        <v>36</v>
      </c>
      <c r="H13" s="16">
        <v>100</v>
      </c>
      <c r="I13" s="12" t="s">
        <v>22</v>
      </c>
      <c r="J13" s="22"/>
    </row>
    <row r="14" s="1" customFormat="1" ht="70" customHeight="1" spans="1:10">
      <c r="A14" s="12" t="s">
        <v>57</v>
      </c>
      <c r="B14" s="12" t="s">
        <v>57</v>
      </c>
      <c r="C14" s="12" t="s">
        <v>58</v>
      </c>
      <c r="D14" s="12" t="s">
        <v>40</v>
      </c>
      <c r="E14" s="20" t="s">
        <v>59</v>
      </c>
      <c r="F14" s="21" t="s">
        <v>35</v>
      </c>
      <c r="G14" s="21" t="s">
        <v>36</v>
      </c>
      <c r="H14" s="16">
        <v>70</v>
      </c>
      <c r="I14" s="12" t="s">
        <v>22</v>
      </c>
      <c r="J14" s="22"/>
    </row>
    <row r="15" s="1" customFormat="1" ht="32" customHeight="1" spans="1:10">
      <c r="A15" s="22"/>
      <c r="B15" s="8" t="s">
        <v>60</v>
      </c>
      <c r="C15" s="8"/>
      <c r="D15" s="8"/>
      <c r="E15" s="8"/>
      <c r="F15" s="21"/>
      <c r="G15" s="21"/>
      <c r="H15" s="7">
        <f>SUM(H13:H14)</f>
        <v>170</v>
      </c>
      <c r="I15" s="12"/>
      <c r="J15" s="22"/>
    </row>
    <row r="16" s="1" customFormat="1" ht="39" customHeight="1" spans="1:10">
      <c r="A16" s="8" t="s">
        <v>61</v>
      </c>
      <c r="B16" s="8"/>
      <c r="C16" s="23"/>
      <c r="D16" s="7"/>
      <c r="E16" s="7"/>
      <c r="F16" s="7"/>
      <c r="G16" s="7"/>
      <c r="H16" s="7">
        <f>SUM(H15+H12)</f>
        <v>963.16</v>
      </c>
      <c r="I16" s="7"/>
      <c r="J16" s="27"/>
    </row>
    <row r="17" ht="36" customHeight="1" spans="1:10">
      <c r="A17" s="24"/>
      <c r="B17" s="24"/>
      <c r="C17" s="24"/>
      <c r="D17" s="25"/>
      <c r="E17" s="24"/>
      <c r="F17" s="24"/>
      <c r="G17" s="24"/>
      <c r="H17" s="24"/>
      <c r="I17" s="24"/>
      <c r="J17" s="24"/>
    </row>
  </sheetData>
  <mergeCells count="7">
    <mergeCell ref="A2:J2"/>
    <mergeCell ref="A12:E12"/>
    <mergeCell ref="B15:E15"/>
    <mergeCell ref="A16:E16"/>
    <mergeCell ref="A17:J17"/>
    <mergeCell ref="A4:A6"/>
    <mergeCell ref="A9:A10"/>
  </mergeCells>
  <pageMargins left="0.432638888888889" right="0.196527777777778" top="0.55" bottom="0.55" header="0.5" footer="0.5"/>
  <pageSetup paperSize="9" scale="78" fitToHeight="0" orientation="landscape" horizontalDpi="600"/>
  <headerFooter/>
  <rowBreaks count="2" manualBreakCount="2">
    <brk id="12" max="16383" man="1"/>
    <brk id="16"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Company>曲靖市沾益县党政机关单位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dell</cp:lastModifiedBy>
  <dcterms:created xsi:type="dcterms:W3CDTF">2022-05-24T00:58:00Z</dcterms:created>
  <dcterms:modified xsi:type="dcterms:W3CDTF">2024-06-06T07:59:04Z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3565113090D540139AE6A5531042208B</vt:lpwstr>
  </property>
</Properties>
</file>